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для сайта\фин отчет\2026\"/>
    </mc:Choice>
  </mc:AlternateContent>
  <bookViews>
    <workbookView xWindow="0" yWindow="0" windowWidth="28800" windowHeight="11730"/>
  </bookViews>
  <sheets>
    <sheet name="Финансовая отчетность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B9" i="2" l="1"/>
  <c r="E14" i="2" l="1"/>
  <c r="E9" i="2"/>
  <c r="D9" i="2"/>
  <c r="C9" i="2"/>
  <c r="C14" i="2"/>
  <c r="C20" i="2" l="1"/>
  <c r="D19" i="2"/>
  <c r="B19" i="2"/>
  <c r="D14" i="2"/>
  <c r="B14" i="2"/>
  <c r="B20" i="2" l="1"/>
  <c r="D20" i="2"/>
  <c r="E19" i="2" l="1"/>
  <c r="E20" i="2" s="1"/>
</calcChain>
</file>

<file path=xl/sharedStrings.xml><?xml version="1.0" encoding="utf-8"?>
<sst xmlns="http://schemas.openxmlformats.org/spreadsheetml/2006/main" count="20" uniqueCount="20">
  <si>
    <t>Основные показатели           (в тысячах сомони)</t>
  </si>
  <si>
    <t>Финансовая отчетность МКФ "Фонд рефинансирования"</t>
  </si>
  <si>
    <t>АКТИВЫ</t>
  </si>
  <si>
    <t>Денежные средства</t>
  </si>
  <si>
    <t>Средства в банках и МФО</t>
  </si>
  <si>
    <t>Межбанковские кредиты</t>
  </si>
  <si>
    <t>Основные средств</t>
  </si>
  <si>
    <t>Прочие активы</t>
  </si>
  <si>
    <t>Итого Активов</t>
  </si>
  <si>
    <t>ОБЯЗАТЕЛЬСТВА</t>
  </si>
  <si>
    <t>Средства банков и МФО</t>
  </si>
  <si>
    <t>Средства доноров / вкладчиков</t>
  </si>
  <si>
    <t>Прочие обязательства</t>
  </si>
  <si>
    <t>Итого Обязательства</t>
  </si>
  <si>
    <t>СОБСТВЕННЫЙ КАПИТАЛ</t>
  </si>
  <si>
    <t>Резервы</t>
  </si>
  <si>
    <t>Нераспределенная прибыль</t>
  </si>
  <si>
    <t>Прибыль /убыток текущего периода</t>
  </si>
  <si>
    <t>Итого собственный капитал</t>
  </si>
  <si>
    <t>Итого Объяательства и Собственный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</si>
</sst>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2" fillId="0" borderId="1" xfId="1" applyNumberFormat="1" applyFont="1" applyBorder="1"/>
    <xf numFmtId="164" fontId="0" fillId="0" borderId="0" xfId="0" applyNumberForma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/>
    <xf numFmtId="164" fontId="2" fillId="0" borderId="3" xfId="1" applyNumberFormat="1" applyFont="1" applyBorder="1"/>
    <xf numFmtId="14" fontId="1" fillId="2" borderId="5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wrapText="1"/>
    </xf>
    <xf numFmtId="164" fontId="2" fillId="0" borderId="3" xfId="1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I11" sqref="I11"/>
    </sheetView>
  </sheetViews>
  <sheetFormatPr defaultRowHeight="15" x14ac:dyDescent="0.25"/>
  <cols>
    <col min="1" max="1" width="32.5703125" style="7" customWidth="1"/>
    <col min="2" max="2" width="11.85546875" style="7" customWidth="1"/>
    <col min="3" max="3" width="10.28515625" customWidth="1"/>
    <col min="4" max="4" width="10.140625" customWidth="1"/>
    <col min="5" max="5" width="10.28515625" customWidth="1"/>
  </cols>
  <sheetData>
    <row r="1" spans="1:14" s="9" customFormat="1" ht="19.5" thickBot="1" x14ac:dyDescent="0.3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8" customFormat="1" ht="30" x14ac:dyDescent="0.25">
      <c r="A2" s="15" t="s">
        <v>0</v>
      </c>
      <c r="B2" s="11">
        <v>46112</v>
      </c>
      <c r="C2" s="11">
        <v>46203</v>
      </c>
      <c r="D2" s="11">
        <v>46295</v>
      </c>
      <c r="E2" s="11">
        <v>46387</v>
      </c>
    </row>
    <row r="3" spans="1:14" x14ac:dyDescent="0.25">
      <c r="A3" s="20" t="s">
        <v>2</v>
      </c>
      <c r="B3" s="21"/>
      <c r="C3" s="21"/>
      <c r="D3" s="21"/>
      <c r="E3" s="22"/>
    </row>
    <row r="4" spans="1:14" x14ac:dyDescent="0.25">
      <c r="A4" s="16" t="s">
        <v>3</v>
      </c>
      <c r="B4" s="5">
        <v>174642</v>
      </c>
      <c r="C4" s="5"/>
      <c r="D4" s="5"/>
      <c r="E4" s="5"/>
    </row>
    <row r="5" spans="1:14" x14ac:dyDescent="0.25">
      <c r="A5" s="16" t="s">
        <v>4</v>
      </c>
      <c r="B5" s="6">
        <v>15000</v>
      </c>
      <c r="C5" s="6"/>
      <c r="D5" s="6"/>
      <c r="E5" s="6"/>
    </row>
    <row r="6" spans="1:14" x14ac:dyDescent="0.25">
      <c r="A6" s="16" t="s">
        <v>5</v>
      </c>
      <c r="B6" s="5">
        <v>397197</v>
      </c>
      <c r="C6" s="5"/>
      <c r="D6" s="5"/>
      <c r="E6" s="5"/>
    </row>
    <row r="7" spans="1:14" x14ac:dyDescent="0.25">
      <c r="A7" s="16" t="s">
        <v>6</v>
      </c>
      <c r="B7" s="5">
        <v>335</v>
      </c>
      <c r="C7" s="5"/>
      <c r="D7" s="5"/>
      <c r="E7" s="5"/>
    </row>
    <row r="8" spans="1:14" x14ac:dyDescent="0.25">
      <c r="A8" s="16" t="s">
        <v>7</v>
      </c>
      <c r="B8" s="5">
        <v>1426</v>
      </c>
      <c r="C8" s="5"/>
      <c r="D8" s="5"/>
      <c r="E8" s="5"/>
    </row>
    <row r="9" spans="1:14" s="1" customFormat="1" x14ac:dyDescent="0.25">
      <c r="A9" s="17" t="s">
        <v>8</v>
      </c>
      <c r="B9" s="12">
        <f>B8+B7+B6+B4+B5</f>
        <v>588600</v>
      </c>
      <c r="C9" s="12">
        <f>C8+C7+C6+C4+C5</f>
        <v>0</v>
      </c>
      <c r="D9" s="12">
        <f>D8+D7+D6+D4+D5</f>
        <v>0</v>
      </c>
      <c r="E9" s="12">
        <f>E4+E5+E6+E7+E8</f>
        <v>0</v>
      </c>
    </row>
    <row r="10" spans="1:14" s="1" customFormat="1" x14ac:dyDescent="0.25">
      <c r="A10" s="23" t="s">
        <v>9</v>
      </c>
      <c r="B10" s="24"/>
      <c r="C10" s="25"/>
      <c r="D10" s="25"/>
      <c r="E10" s="25"/>
    </row>
    <row r="11" spans="1:14" x14ac:dyDescent="0.25">
      <c r="A11" s="18" t="s">
        <v>10</v>
      </c>
      <c r="B11" s="6">
        <v>124157</v>
      </c>
      <c r="C11" s="6"/>
      <c r="D11" s="2"/>
      <c r="E11" s="2"/>
    </row>
    <row r="12" spans="1:14" x14ac:dyDescent="0.25">
      <c r="A12" s="18" t="s">
        <v>11</v>
      </c>
      <c r="B12" s="6"/>
      <c r="C12" s="6"/>
      <c r="D12" s="2"/>
      <c r="E12" s="2"/>
    </row>
    <row r="13" spans="1:14" x14ac:dyDescent="0.25">
      <c r="A13" s="18" t="s">
        <v>12</v>
      </c>
      <c r="B13" s="6">
        <v>119</v>
      </c>
      <c r="C13" s="6"/>
      <c r="D13" s="6"/>
      <c r="E13" s="6"/>
    </row>
    <row r="14" spans="1:14" s="1" customFormat="1" x14ac:dyDescent="0.25">
      <c r="A14" s="19" t="s">
        <v>13</v>
      </c>
      <c r="B14" s="13">
        <f>B11+B12+B13</f>
        <v>124276</v>
      </c>
      <c r="C14" s="13">
        <f>C11+C12+C13</f>
        <v>0</v>
      </c>
      <c r="D14" s="13">
        <f>D11+D12+D13</f>
        <v>0</v>
      </c>
      <c r="E14" s="13">
        <f>E11+E12+E13</f>
        <v>0</v>
      </c>
    </row>
    <row r="15" spans="1:14" s="1" customFormat="1" x14ac:dyDescent="0.25">
      <c r="A15" s="23" t="s">
        <v>14</v>
      </c>
      <c r="B15" s="24"/>
      <c r="C15" s="25"/>
      <c r="D15" s="25"/>
      <c r="E15" s="25"/>
    </row>
    <row r="16" spans="1:14" x14ac:dyDescent="0.25">
      <c r="A16" s="18" t="s">
        <v>15</v>
      </c>
      <c r="B16" s="6">
        <v>459500</v>
      </c>
      <c r="C16" s="6"/>
      <c r="D16" s="6"/>
      <c r="E16" s="6"/>
    </row>
    <row r="17" spans="1:5" x14ac:dyDescent="0.25">
      <c r="A17" s="18" t="s">
        <v>16</v>
      </c>
      <c r="B17" s="6">
        <v>0</v>
      </c>
      <c r="C17" s="6"/>
      <c r="D17" s="6"/>
      <c r="E17" s="2"/>
    </row>
    <row r="18" spans="1:5" ht="30" x14ac:dyDescent="0.25">
      <c r="A18" s="18" t="s">
        <v>17</v>
      </c>
      <c r="B18" s="6">
        <v>4824</v>
      </c>
      <c r="C18" s="6"/>
      <c r="D18" s="6"/>
      <c r="E18" s="6"/>
    </row>
    <row r="19" spans="1:5" s="1" customFormat="1" x14ac:dyDescent="0.25">
      <c r="A19" s="19" t="s">
        <v>18</v>
      </c>
      <c r="B19" s="13">
        <f>B18+B17+B16</f>
        <v>464324</v>
      </c>
      <c r="C19" s="13">
        <f>C18+C17+C16</f>
        <v>0</v>
      </c>
      <c r="D19" s="13">
        <f>D18+D17+D16</f>
        <v>0</v>
      </c>
      <c r="E19" s="3">
        <f t="shared" ref="E19" si="0">SUM(E16:E18)</f>
        <v>0</v>
      </c>
    </row>
    <row r="20" spans="1:5" s="1" customFormat="1" ht="30.75" thickBot="1" x14ac:dyDescent="0.3">
      <c r="A20" s="19" t="s">
        <v>19</v>
      </c>
      <c r="B20" s="14">
        <f>B19+B14</f>
        <v>588600</v>
      </c>
      <c r="C20" s="10">
        <f>C14+C19</f>
        <v>0</v>
      </c>
      <c r="D20" s="10">
        <f>D14+D19</f>
        <v>0</v>
      </c>
      <c r="E20" s="10">
        <f>E14+E19</f>
        <v>0</v>
      </c>
    </row>
    <row r="21" spans="1:5" x14ac:dyDescent="0.25">
      <c r="C21" s="4"/>
      <c r="D21" s="4"/>
      <c r="E21" s="4"/>
    </row>
  </sheetData>
  <mergeCells count="4">
    <mergeCell ref="A3:E3"/>
    <mergeCell ref="A10:E10"/>
    <mergeCell ref="A15:E15"/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Финансовая отчетность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2026-04-01T10:23:30Z</cp:lastPrinted>
  <dcterms:created xsi:type="dcterms:W3CDTF">2019-06-10T06:47:01Z</dcterms:created>
  <dcterms:modified xsi:type="dcterms:W3CDTF">2026-04-01T10:27:48Z</dcterms:modified>
</cp:coreProperties>
</file>